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调剂二批成绩\新建文件夹\"/>
    </mc:Choice>
  </mc:AlternateContent>
  <xr:revisionPtr revIDLastSave="0" documentId="13_ncr:1_{AE29AC1F-D752-493B-8AB3-96F1BCC618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81029"/>
</workbook>
</file>

<file path=xl/calcChain.xml><?xml version="1.0" encoding="utf-8"?>
<calcChain xmlns="http://schemas.openxmlformats.org/spreadsheetml/2006/main">
  <c r="K23" i="1" l="1"/>
  <c r="L23" i="1" s="1"/>
  <c r="F23" i="1"/>
  <c r="K22" i="1"/>
  <c r="L22" i="1" s="1"/>
  <c r="M22" i="1" s="1"/>
  <c r="F22" i="1"/>
  <c r="K21" i="1"/>
  <c r="L21" i="1" s="1"/>
  <c r="F21" i="1"/>
  <c r="K20" i="1"/>
  <c r="L20" i="1" s="1"/>
  <c r="F20" i="1"/>
  <c r="M20" i="1" s="1"/>
  <c r="K19" i="1"/>
  <c r="L19" i="1" s="1"/>
  <c r="M19" i="1" s="1"/>
  <c r="F19" i="1"/>
  <c r="M23" i="1" l="1"/>
  <c r="M21" i="1"/>
</calcChain>
</file>

<file path=xl/sharedStrings.xml><?xml version="1.0" encoding="utf-8"?>
<sst xmlns="http://schemas.openxmlformats.org/spreadsheetml/2006/main" count="105" uniqueCount="71">
  <si>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</si>
  <si>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</si>
  <si>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</si>
  <si>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</si>
  <si>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</si>
  <si>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</si>
  <si>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</si>
  <si>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</si>
  <si>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</si>
  <si>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</si>
  <si>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</si>
  <si>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</si>
  <si>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</si>
  <si>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</si>
  <si>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</si>
  <si>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</si>
  <si>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</si>
  <si>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2021年青岛农业大学研究生招生复试录取成绩公布(非全日制)</t>
  </si>
  <si>
    <r>
      <rPr>
        <b/>
        <sz val="12"/>
        <rFont val="宋体"/>
        <family val="3"/>
        <charset val="134"/>
      </rPr>
      <t>学院名称（盖章）</t>
    </r>
    <r>
      <rPr>
        <b/>
        <sz val="12"/>
        <rFont val="宋体"/>
        <family val="3"/>
        <charset val="134"/>
      </rPr>
      <t>：</t>
    </r>
  </si>
  <si>
    <t>考号</t>
  </si>
  <si>
    <t>备注</t>
  </si>
  <si>
    <t>复试成绩
总分</t>
  </si>
  <si>
    <t>初试折合</t>
    <phoneticPr fontId="7" type="noConversion"/>
  </si>
  <si>
    <t>复试成绩总分</t>
    <phoneticPr fontId="7" type="noConversion"/>
  </si>
  <si>
    <t>复试成绩
折合</t>
    <phoneticPr fontId="7" type="noConversion"/>
  </si>
  <si>
    <t>总成绩</t>
    <phoneticPr fontId="7" type="noConversion"/>
  </si>
  <si>
    <t>畜牧学</t>
  </si>
  <si>
    <t>缺考</t>
    <phoneticPr fontId="7" type="noConversion"/>
  </si>
  <si>
    <t>备注</t>
    <phoneticPr fontId="7" type="noConversion"/>
  </si>
  <si>
    <t>吕长慧</t>
  </si>
  <si>
    <t>102241090602122</t>
  </si>
  <si>
    <t>高娅薇</t>
  </si>
  <si>
    <t>106261090500284</t>
  </si>
  <si>
    <t>何晓锦</t>
  </si>
  <si>
    <t>102241090601052</t>
  </si>
  <si>
    <t>吴晓鹏</t>
  </si>
  <si>
    <t>105891073015471</t>
  </si>
  <si>
    <t>马永霞</t>
  </si>
  <si>
    <t>106261090500351</t>
  </si>
  <si>
    <t>彭自伟</t>
  </si>
  <si>
    <t>106261090500015</t>
  </si>
  <si>
    <t>何振莲</t>
  </si>
  <si>
    <t>106261090500165</t>
  </si>
  <si>
    <t>景新阳</t>
  </si>
  <si>
    <t>105641000001127</t>
  </si>
  <si>
    <t>畜牧</t>
  </si>
  <si>
    <t>邢承前</t>
  </si>
  <si>
    <t>104351610001763</t>
  </si>
  <si>
    <t>穆春霖</t>
  </si>
  <si>
    <t>106261095200045</t>
  </si>
  <si>
    <t>孙丽娜</t>
  </si>
  <si>
    <t>107121137075774</t>
  </si>
  <si>
    <t>王福凯</t>
  </si>
  <si>
    <t>104351610001614</t>
  </si>
  <si>
    <t>姜夏雨</t>
  </si>
  <si>
    <t>103071210502741</t>
  </si>
  <si>
    <t>冯欣欣</t>
  </si>
  <si>
    <t>107121162065333</t>
  </si>
  <si>
    <t>王洪杰</t>
  </si>
  <si>
    <t>102241090501020</t>
  </si>
  <si>
    <t>草学</t>
  </si>
  <si>
    <t>卢旭冉</t>
  </si>
  <si>
    <t>100221370205761</t>
  </si>
  <si>
    <t>农艺与种业</t>
  </si>
  <si>
    <t>张国瑞</t>
  </si>
  <si>
    <t>104351610001625</t>
  </si>
  <si>
    <t>冯肖艺</t>
  </si>
  <si>
    <t>103071210507531</t>
  </si>
  <si>
    <t>潘苏之</t>
  </si>
  <si>
    <t>102241090502051</t>
  </si>
  <si>
    <t>2021年青岛农业大学研究生招生复试调剂第二批次录取成绩公布(全日制)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</si>
</sst>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workbookViewId="0">
      <selection sqref="A1:N1"/>
    </sheetView>
  </sheetViews>
  <sheetFormatPr defaultColWidth="7.59765625" defaultRowHeight="15.6" x14ac:dyDescent="0.25"/>
  <cols>
    <col min="1" max="1" width="8" style="1" customWidth="1"/>
    <col min="2" max="2" width="10" style="15" customWidth="1"/>
    <col min="3" max="3" width="14.59765625" style="1" customWidth="1"/>
    <col min="4" max="4" width="18.59765625" style="1" customWidth="1"/>
    <col min="5" max="5" width="7.59765625" style="1" customWidth="1"/>
    <col min="6" max="6" width="8" style="1" customWidth="1"/>
    <col min="7" max="7" width="7.796875" style="1" customWidth="1"/>
    <col min="8" max="8" width="7.5" style="1" customWidth="1"/>
    <col min="9" max="12" width="7.296875" style="1" customWidth="1"/>
    <col min="13" max="13" width="7.59765625" style="1"/>
    <col min="14" max="15" width="9.796875" style="1" customWidth="1"/>
  </cols>
  <sheetData>
    <row r="1" spans="1:15" ht="25.5" customHeight="1" x14ac:dyDescent="0.25">
      <c r="A1" s="24" t="s">
        <v>70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/>
    </row>
    <row r="2" spans="1:15" ht="23.2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/>
    </row>
    <row r="3" spans="1:15" s="9" customFormat="1" ht="21" customHeight="1" x14ac:dyDescent="0.25">
      <c r="A3" s="19" t="s">
        <v>1</v>
      </c>
      <c r="B3" s="20" t="s">
        <v>2</v>
      </c>
      <c r="C3" s="22" t="s">
        <v>3</v>
      </c>
      <c r="D3" s="22" t="s">
        <v>4</v>
      </c>
      <c r="E3" s="26" t="s">
        <v>5</v>
      </c>
      <c r="F3" s="27"/>
      <c r="G3" s="26" t="s">
        <v>6</v>
      </c>
      <c r="H3" s="26"/>
      <c r="I3" s="26"/>
      <c r="J3" s="26"/>
      <c r="K3" s="26"/>
      <c r="L3" s="26"/>
      <c r="M3" s="22" t="s">
        <v>25</v>
      </c>
      <c r="N3" s="19" t="s">
        <v>8</v>
      </c>
      <c r="O3" s="19" t="s">
        <v>28</v>
      </c>
    </row>
    <row r="4" spans="1:15" ht="25.95" customHeight="1" x14ac:dyDescent="0.25">
      <c r="A4" s="19"/>
      <c r="B4" s="21"/>
      <c r="C4" s="23"/>
      <c r="D4" s="23"/>
      <c r="E4" s="7" t="s">
        <v>9</v>
      </c>
      <c r="F4" s="10" t="s">
        <v>22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23</v>
      </c>
      <c r="L4" s="8" t="s">
        <v>24</v>
      </c>
      <c r="M4" s="23"/>
      <c r="N4" s="19"/>
      <c r="O4" s="19"/>
    </row>
    <row r="5" spans="1:15" ht="18" customHeight="1" x14ac:dyDescent="0.25">
      <c r="A5" s="7">
        <v>1</v>
      </c>
      <c r="B5" s="7" t="s">
        <v>29</v>
      </c>
      <c r="C5" s="7" t="s">
        <v>30</v>
      </c>
      <c r="D5" s="7" t="s">
        <v>26</v>
      </c>
      <c r="E5" s="7">
        <v>288</v>
      </c>
      <c r="F5" s="7">
        <v>40.32</v>
      </c>
      <c r="G5" s="7">
        <v>29.4</v>
      </c>
      <c r="H5" s="7">
        <v>49</v>
      </c>
      <c r="I5" s="7">
        <v>4.4000000000000004</v>
      </c>
      <c r="J5" s="7">
        <v>4.4000000000000004</v>
      </c>
      <c r="K5" s="7">
        <v>87.200000000000017</v>
      </c>
      <c r="L5" s="7">
        <v>26.160000000000004</v>
      </c>
      <c r="M5" s="7">
        <v>66.48</v>
      </c>
      <c r="N5" s="7"/>
      <c r="O5" s="7"/>
    </row>
    <row r="6" spans="1:15" ht="18" customHeight="1" x14ac:dyDescent="0.25">
      <c r="A6" s="7">
        <v>2</v>
      </c>
      <c r="B6" s="7" t="s">
        <v>31</v>
      </c>
      <c r="C6" s="7" t="s">
        <v>32</v>
      </c>
      <c r="D6" s="7" t="s">
        <v>26</v>
      </c>
      <c r="E6" s="7">
        <v>283</v>
      </c>
      <c r="F6" s="7">
        <v>39.619999999999997</v>
      </c>
      <c r="G6" s="7">
        <v>24.8</v>
      </c>
      <c r="H6" s="7">
        <v>52.6</v>
      </c>
      <c r="I6" s="7">
        <v>3.5</v>
      </c>
      <c r="J6" s="7">
        <v>4</v>
      </c>
      <c r="K6" s="7">
        <v>84.9</v>
      </c>
      <c r="L6" s="7">
        <v>25.470000000000002</v>
      </c>
      <c r="M6" s="7">
        <v>65.09</v>
      </c>
      <c r="N6" s="7"/>
      <c r="O6" s="7"/>
    </row>
    <row r="7" spans="1:15" ht="18" customHeight="1" x14ac:dyDescent="0.25">
      <c r="A7" s="7">
        <v>3</v>
      </c>
      <c r="B7" s="7" t="s">
        <v>33</v>
      </c>
      <c r="C7" s="7" t="s">
        <v>34</v>
      </c>
      <c r="D7" s="7" t="s">
        <v>26</v>
      </c>
      <c r="E7" s="7">
        <v>293</v>
      </c>
      <c r="F7" s="7">
        <v>41.019999999999996</v>
      </c>
      <c r="G7" s="7">
        <v>23</v>
      </c>
      <c r="H7" s="7">
        <v>47</v>
      </c>
      <c r="I7" s="7">
        <v>3.3</v>
      </c>
      <c r="J7" s="7">
        <v>2.8</v>
      </c>
      <c r="K7" s="7">
        <v>76.099999999999994</v>
      </c>
      <c r="L7" s="7">
        <v>22.83</v>
      </c>
      <c r="M7" s="7">
        <v>63.849999999999994</v>
      </c>
      <c r="N7" s="7"/>
      <c r="O7" s="7"/>
    </row>
    <row r="8" spans="1:15" ht="18" customHeight="1" x14ac:dyDescent="0.25">
      <c r="A8" s="7">
        <v>4</v>
      </c>
      <c r="B8" s="7" t="s">
        <v>35</v>
      </c>
      <c r="C8" s="7" t="s">
        <v>36</v>
      </c>
      <c r="D8" s="7" t="s">
        <v>26</v>
      </c>
      <c r="E8" s="7">
        <v>276</v>
      </c>
      <c r="F8" s="7">
        <v>38.64</v>
      </c>
      <c r="G8" s="7">
        <v>18.600000000000001</v>
      </c>
      <c r="H8" s="7">
        <v>44.2</v>
      </c>
      <c r="I8" s="7">
        <v>3.3</v>
      </c>
      <c r="J8" s="7">
        <v>3.8</v>
      </c>
      <c r="K8" s="7">
        <v>69.900000000000006</v>
      </c>
      <c r="L8" s="7">
        <v>20.970000000000002</v>
      </c>
      <c r="M8" s="7">
        <v>59.61</v>
      </c>
      <c r="N8" s="7"/>
      <c r="O8" s="7"/>
    </row>
    <row r="9" spans="1:15" ht="18" customHeight="1" x14ac:dyDescent="0.25">
      <c r="A9" s="7">
        <v>5</v>
      </c>
      <c r="B9" s="7" t="s">
        <v>37</v>
      </c>
      <c r="C9" s="7" t="s">
        <v>38</v>
      </c>
      <c r="D9" s="7" t="s">
        <v>26</v>
      </c>
      <c r="E9" s="7">
        <v>322</v>
      </c>
      <c r="F9" s="7">
        <v>45.08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45.08</v>
      </c>
      <c r="N9" s="7"/>
      <c r="O9" s="7" t="s">
        <v>27</v>
      </c>
    </row>
    <row r="10" spans="1:15" ht="18" customHeight="1" x14ac:dyDescent="0.25">
      <c r="A10" s="7">
        <v>6</v>
      </c>
      <c r="B10" s="7" t="s">
        <v>39</v>
      </c>
      <c r="C10" s="7" t="s">
        <v>40</v>
      </c>
      <c r="D10" s="7" t="s">
        <v>26</v>
      </c>
      <c r="E10" s="7">
        <v>286</v>
      </c>
      <c r="F10" s="7">
        <v>40.04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40.04</v>
      </c>
      <c r="N10" s="7"/>
      <c r="O10" s="7" t="s">
        <v>27</v>
      </c>
    </row>
    <row r="11" spans="1:15" ht="18" customHeight="1" x14ac:dyDescent="0.25">
      <c r="A11" s="7">
        <v>7</v>
      </c>
      <c r="B11" s="7" t="s">
        <v>41</v>
      </c>
      <c r="C11" s="7" t="s">
        <v>42</v>
      </c>
      <c r="D11" s="7" t="s">
        <v>26</v>
      </c>
      <c r="E11" s="7">
        <v>278</v>
      </c>
      <c r="F11" s="7">
        <v>38.92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38.92</v>
      </c>
      <c r="N11" s="7"/>
      <c r="O11" s="7" t="s">
        <v>27</v>
      </c>
    </row>
    <row r="12" spans="1:15" ht="18" customHeight="1" x14ac:dyDescent="0.25">
      <c r="A12" s="7">
        <v>8</v>
      </c>
      <c r="B12" s="7" t="s">
        <v>43</v>
      </c>
      <c r="C12" s="7" t="s">
        <v>44</v>
      </c>
      <c r="D12" s="7" t="s">
        <v>45</v>
      </c>
      <c r="E12" s="7">
        <v>315</v>
      </c>
      <c r="F12" s="7">
        <v>44.099999999999994</v>
      </c>
      <c r="G12" s="7">
        <v>23.6</v>
      </c>
      <c r="H12" s="7">
        <v>51.6</v>
      </c>
      <c r="I12" s="7">
        <v>4</v>
      </c>
      <c r="J12" s="7">
        <v>4.0999999999999996</v>
      </c>
      <c r="K12" s="7">
        <v>83.3</v>
      </c>
      <c r="L12" s="7">
        <v>24.99</v>
      </c>
      <c r="M12" s="7">
        <v>69.089999999999989</v>
      </c>
      <c r="N12" s="7"/>
      <c r="O12" s="7"/>
    </row>
    <row r="13" spans="1:15" ht="18" customHeight="1" x14ac:dyDescent="0.25">
      <c r="A13" s="7">
        <v>9</v>
      </c>
      <c r="B13" s="7" t="s">
        <v>46</v>
      </c>
      <c r="C13" s="7" t="s">
        <v>47</v>
      </c>
      <c r="D13" s="7" t="s">
        <v>45</v>
      </c>
      <c r="E13" s="7">
        <v>271</v>
      </c>
      <c r="F13" s="7">
        <v>37.94</v>
      </c>
      <c r="G13" s="7">
        <v>19</v>
      </c>
      <c r="H13" s="7">
        <v>45</v>
      </c>
      <c r="I13" s="7">
        <v>3</v>
      </c>
      <c r="J13" s="7">
        <v>2.9</v>
      </c>
      <c r="K13" s="7">
        <v>69.900000000000006</v>
      </c>
      <c r="L13" s="7">
        <v>20.970000000000002</v>
      </c>
      <c r="M13" s="7">
        <v>58.91</v>
      </c>
      <c r="N13" s="7"/>
      <c r="O13" s="7"/>
    </row>
    <row r="14" spans="1:15" ht="18" customHeight="1" x14ac:dyDescent="0.25">
      <c r="A14" s="7">
        <v>10</v>
      </c>
      <c r="B14" s="7" t="s">
        <v>48</v>
      </c>
      <c r="C14" s="7" t="s">
        <v>49</v>
      </c>
      <c r="D14" s="7" t="s">
        <v>45</v>
      </c>
      <c r="E14" s="7">
        <v>344</v>
      </c>
      <c r="F14" s="7">
        <v>48.16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48.16</v>
      </c>
      <c r="N14" s="7"/>
      <c r="O14" s="7" t="s">
        <v>27</v>
      </c>
    </row>
    <row r="15" spans="1:15" ht="18" customHeight="1" x14ac:dyDescent="0.25">
      <c r="A15" s="7">
        <v>11</v>
      </c>
      <c r="B15" s="7" t="s">
        <v>50</v>
      </c>
      <c r="C15" s="7" t="s">
        <v>51</v>
      </c>
      <c r="D15" s="7" t="s">
        <v>45</v>
      </c>
      <c r="E15" s="7">
        <v>288</v>
      </c>
      <c r="F15" s="7">
        <v>40.32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40.32</v>
      </c>
      <c r="N15" s="7"/>
      <c r="O15" s="7" t="s">
        <v>27</v>
      </c>
    </row>
    <row r="16" spans="1:15" ht="18" customHeight="1" x14ac:dyDescent="0.25">
      <c r="A16" s="7">
        <v>12</v>
      </c>
      <c r="B16" s="7" t="s">
        <v>52</v>
      </c>
      <c r="C16" s="7" t="s">
        <v>53</v>
      </c>
      <c r="D16" s="7" t="s">
        <v>45</v>
      </c>
      <c r="E16" s="7">
        <v>286</v>
      </c>
      <c r="F16" s="7">
        <v>40.04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40.04</v>
      </c>
      <c r="N16" s="7"/>
      <c r="O16" s="7" t="s">
        <v>27</v>
      </c>
    </row>
    <row r="17" spans="1:15" ht="18" customHeight="1" x14ac:dyDescent="0.25">
      <c r="A17" s="7">
        <v>13</v>
      </c>
      <c r="B17" s="7" t="s">
        <v>54</v>
      </c>
      <c r="C17" s="7" t="s">
        <v>55</v>
      </c>
      <c r="D17" s="7" t="s">
        <v>45</v>
      </c>
      <c r="E17" s="7">
        <v>283</v>
      </c>
      <c r="F17" s="7">
        <v>39.619999999999997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39.619999999999997</v>
      </c>
      <c r="N17" s="7"/>
      <c r="O17" s="7" t="s">
        <v>27</v>
      </c>
    </row>
    <row r="18" spans="1:15" ht="18" customHeight="1" x14ac:dyDescent="0.25">
      <c r="A18" s="7">
        <v>14</v>
      </c>
      <c r="B18" s="7" t="s">
        <v>56</v>
      </c>
      <c r="C18" s="7" t="s">
        <v>57</v>
      </c>
      <c r="D18" s="7" t="s">
        <v>45</v>
      </c>
      <c r="E18" s="7">
        <v>280</v>
      </c>
      <c r="F18" s="7">
        <v>39.199999999999996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39.199999999999996</v>
      </c>
      <c r="N18" s="7"/>
      <c r="O18" s="7" t="s">
        <v>27</v>
      </c>
    </row>
    <row r="19" spans="1:15" ht="18" customHeight="1" x14ac:dyDescent="0.25">
      <c r="A19" s="7">
        <v>15</v>
      </c>
      <c r="B19" s="7" t="s">
        <v>58</v>
      </c>
      <c r="C19" s="7" t="s">
        <v>59</v>
      </c>
      <c r="D19" s="7" t="s">
        <v>60</v>
      </c>
      <c r="E19" s="7">
        <v>254</v>
      </c>
      <c r="F19" s="7">
        <f t="shared" ref="F19" si="0">E19/5*0.7</f>
        <v>35.559999999999995</v>
      </c>
      <c r="G19" s="7">
        <v>25</v>
      </c>
      <c r="H19" s="7">
        <v>55</v>
      </c>
      <c r="I19" s="7">
        <v>5</v>
      </c>
      <c r="J19" s="7">
        <v>4.9000000000000004</v>
      </c>
      <c r="K19" s="7">
        <f t="shared" ref="K19" si="1">G19+H19+I19+J19</f>
        <v>89.9</v>
      </c>
      <c r="L19" s="7">
        <f t="shared" ref="L19" si="2">K19*0.3</f>
        <v>26.970000000000002</v>
      </c>
      <c r="M19" s="7">
        <f t="shared" ref="M19" si="3">F19+L19</f>
        <v>62.53</v>
      </c>
      <c r="N19" s="7"/>
      <c r="O19" s="7"/>
    </row>
    <row r="20" spans="1:15" ht="18" customHeight="1" x14ac:dyDescent="0.25">
      <c r="A20" s="7">
        <v>16</v>
      </c>
      <c r="B20" s="7" t="s">
        <v>61</v>
      </c>
      <c r="C20" s="7" t="s">
        <v>62</v>
      </c>
      <c r="D20" s="7" t="s">
        <v>63</v>
      </c>
      <c r="E20" s="7">
        <v>293</v>
      </c>
      <c r="F20" s="7">
        <f>E20/5*0.7</f>
        <v>41.019999999999996</v>
      </c>
      <c r="G20" s="7">
        <v>28</v>
      </c>
      <c r="H20" s="7">
        <v>55.2</v>
      </c>
      <c r="I20" s="7">
        <v>4.3</v>
      </c>
      <c r="J20" s="7">
        <v>4.9000000000000004</v>
      </c>
      <c r="K20" s="7">
        <f>G20+H20+I20+J20</f>
        <v>92.4</v>
      </c>
      <c r="L20" s="7">
        <f>K20*0.3</f>
        <v>27.720000000000002</v>
      </c>
      <c r="M20" s="7">
        <f>F20+L20</f>
        <v>68.739999999999995</v>
      </c>
      <c r="N20" s="7"/>
      <c r="O20" s="7"/>
    </row>
    <row r="21" spans="1:15" ht="18" customHeight="1" x14ac:dyDescent="0.25">
      <c r="A21" s="7">
        <v>17</v>
      </c>
      <c r="B21" s="7" t="s">
        <v>64</v>
      </c>
      <c r="C21" s="7" t="s">
        <v>65</v>
      </c>
      <c r="D21" s="7" t="s">
        <v>63</v>
      </c>
      <c r="E21" s="7">
        <v>274</v>
      </c>
      <c r="F21" s="7">
        <f t="shared" ref="F21" si="4">E21/5*0.7</f>
        <v>38.359999999999992</v>
      </c>
      <c r="G21" s="7">
        <v>26.4</v>
      </c>
      <c r="H21" s="7">
        <v>51.8</v>
      </c>
      <c r="I21" s="7">
        <v>4.2</v>
      </c>
      <c r="J21" s="7">
        <v>4.5</v>
      </c>
      <c r="K21" s="7">
        <f t="shared" ref="K21" si="5">G21+H21+I21+J21</f>
        <v>86.899999999999991</v>
      </c>
      <c r="L21" s="7">
        <f t="shared" ref="L21" si="6">K21*0.3</f>
        <v>26.069999999999997</v>
      </c>
      <c r="M21" s="7">
        <f t="shared" ref="M21" si="7">F21+L21</f>
        <v>64.429999999999993</v>
      </c>
      <c r="N21" s="7"/>
      <c r="O21" s="7"/>
    </row>
    <row r="22" spans="1:15" ht="18" customHeight="1" x14ac:dyDescent="0.25">
      <c r="A22" s="7">
        <v>18</v>
      </c>
      <c r="B22" s="7" t="s">
        <v>66</v>
      </c>
      <c r="C22" s="7" t="s">
        <v>67</v>
      </c>
      <c r="D22" s="7" t="s">
        <v>63</v>
      </c>
      <c r="E22" s="7">
        <v>262</v>
      </c>
      <c r="F22" s="7">
        <f>E22/5*0.7</f>
        <v>36.68</v>
      </c>
      <c r="G22" s="7">
        <v>25.8</v>
      </c>
      <c r="H22" s="7">
        <v>53</v>
      </c>
      <c r="I22" s="7">
        <v>4.9000000000000004</v>
      </c>
      <c r="J22" s="7">
        <v>4.9000000000000004</v>
      </c>
      <c r="K22" s="7">
        <f>G22+H22+I22+J22</f>
        <v>88.600000000000009</v>
      </c>
      <c r="L22" s="7">
        <f>K22*0.3</f>
        <v>26.580000000000002</v>
      </c>
      <c r="M22" s="7">
        <f>F22+L22</f>
        <v>63.260000000000005</v>
      </c>
      <c r="N22" s="7"/>
      <c r="O22" s="7"/>
    </row>
    <row r="23" spans="1:15" ht="18" customHeight="1" x14ac:dyDescent="0.25">
      <c r="A23" s="7">
        <v>19</v>
      </c>
      <c r="B23" s="7" t="s">
        <v>68</v>
      </c>
      <c r="C23" s="7" t="s">
        <v>69</v>
      </c>
      <c r="D23" s="7" t="s">
        <v>63</v>
      </c>
      <c r="E23" s="7">
        <v>273</v>
      </c>
      <c r="F23" s="7">
        <f>E23/5*0.7</f>
        <v>38.22</v>
      </c>
      <c r="G23" s="7">
        <v>24</v>
      </c>
      <c r="H23" s="7">
        <v>51.2</v>
      </c>
      <c r="I23" s="7">
        <v>3</v>
      </c>
      <c r="J23" s="7">
        <v>4.4000000000000004</v>
      </c>
      <c r="K23" s="7">
        <f>G23+H23+I23+J23</f>
        <v>82.600000000000009</v>
      </c>
      <c r="L23" s="7">
        <f>K23*0.3</f>
        <v>24.78</v>
      </c>
      <c r="M23" s="7">
        <f>F23+L23</f>
        <v>63</v>
      </c>
      <c r="N23" s="7"/>
      <c r="O23" s="7"/>
    </row>
    <row r="24" spans="1:15" ht="33" customHeight="1" x14ac:dyDescent="0.25">
      <c r="A24" s="18" t="s">
        <v>16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/>
    </row>
  </sheetData>
  <mergeCells count="12">
    <mergeCell ref="O3:O4"/>
    <mergeCell ref="A1:N1"/>
    <mergeCell ref="A2:N2"/>
    <mergeCell ref="E3:F3"/>
    <mergeCell ref="G3:L3"/>
    <mergeCell ref="A24:N24"/>
    <mergeCell ref="A3:A4"/>
    <mergeCell ref="B3:B4"/>
    <mergeCell ref="C3:C4"/>
    <mergeCell ref="D3:D4"/>
    <mergeCell ref="M3:M4"/>
    <mergeCell ref="N3:N4"/>
  </mergeCells>
  <phoneticPr fontId="7" type="noConversion"/>
  <pageMargins left="0.59055118110236204" right="0.59055118110236204" top="0.59055118110236204" bottom="0.59055118110236204" header="0.511811023622047" footer="0.511811023622047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zoomScaleNormal="100" workbookViewId="0">
      <selection activeCell="G11" sqref="G11"/>
    </sheetView>
  </sheetViews>
  <sheetFormatPr defaultColWidth="7.59765625" defaultRowHeight="15.6" x14ac:dyDescent="0.25"/>
  <cols>
    <col min="1" max="1" width="8" style="1" customWidth="1"/>
    <col min="2" max="2" width="9.09765625" style="15" customWidth="1"/>
    <col min="3" max="3" width="13.09765625" style="1" customWidth="1"/>
    <col min="4" max="4" width="18" style="1" customWidth="1"/>
    <col min="5" max="5" width="7.59765625" style="1" customWidth="1"/>
    <col min="6" max="6" width="8" style="1" customWidth="1"/>
    <col min="7" max="10" width="7.69921875" style="1" customWidth="1"/>
    <col min="11" max="12" width="7.69921875" style="13" customWidth="1"/>
    <col min="13" max="13" width="6.8984375" style="1" bestFit="1" customWidth="1"/>
    <col min="14" max="14" width="9.296875" style="1" customWidth="1"/>
    <col min="15" max="15" width="7.59765625" style="1"/>
  </cols>
  <sheetData>
    <row r="1" spans="1:15" ht="17.399999999999999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ht="21" customHeight="1" x14ac:dyDescent="0.25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x14ac:dyDescent="0.25">
      <c r="A3" s="19" t="s">
        <v>1</v>
      </c>
      <c r="B3" s="20" t="s">
        <v>2</v>
      </c>
      <c r="C3" s="22" t="s">
        <v>19</v>
      </c>
      <c r="D3" s="22" t="s">
        <v>4</v>
      </c>
      <c r="E3" s="28" t="s">
        <v>5</v>
      </c>
      <c r="F3" s="29"/>
      <c r="G3" s="28" t="s">
        <v>6</v>
      </c>
      <c r="H3" s="28"/>
      <c r="I3" s="28"/>
      <c r="J3" s="28"/>
      <c r="K3" s="28"/>
      <c r="L3" s="28"/>
      <c r="M3" s="30" t="s">
        <v>7</v>
      </c>
      <c r="N3" s="19" t="s">
        <v>8</v>
      </c>
      <c r="O3" s="19" t="s">
        <v>20</v>
      </c>
    </row>
    <row r="4" spans="1:15" ht="24" x14ac:dyDescent="0.25">
      <c r="A4" s="19"/>
      <c r="B4" s="21"/>
      <c r="C4" s="23"/>
      <c r="D4" s="23"/>
      <c r="E4" s="2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8" t="s">
        <v>21</v>
      </c>
      <c r="L4" s="8" t="s">
        <v>15</v>
      </c>
      <c r="M4" s="31"/>
      <c r="N4" s="19"/>
      <c r="O4" s="19"/>
    </row>
    <row r="5" spans="1:15" x14ac:dyDescent="0.25">
      <c r="A5" s="4"/>
      <c r="B5" s="17"/>
      <c r="C5" s="5"/>
      <c r="D5" s="7"/>
      <c r="E5" s="7"/>
      <c r="F5" s="12"/>
      <c r="G5" s="11"/>
      <c r="H5" s="11"/>
      <c r="I5" s="11"/>
      <c r="J5" s="11"/>
      <c r="K5" s="12"/>
      <c r="L5" s="12"/>
      <c r="M5" s="12"/>
      <c r="N5" s="4"/>
      <c r="O5" s="4"/>
    </row>
    <row r="6" spans="1:15" x14ac:dyDescent="0.25">
      <c r="A6" s="4"/>
      <c r="B6" s="17"/>
      <c r="C6" s="5"/>
      <c r="D6" s="7"/>
      <c r="E6" s="7"/>
      <c r="F6" s="12"/>
      <c r="G6" s="11"/>
      <c r="H6" s="11"/>
      <c r="I6" s="11"/>
      <c r="J6" s="11"/>
      <c r="K6" s="12"/>
      <c r="L6" s="12"/>
      <c r="M6" s="12"/>
      <c r="N6" s="4"/>
      <c r="O6" s="4"/>
    </row>
    <row r="7" spans="1:15" x14ac:dyDescent="0.25">
      <c r="A7" s="4"/>
      <c r="B7" s="14"/>
      <c r="C7" s="5"/>
      <c r="D7" s="7"/>
      <c r="E7" s="7"/>
      <c r="F7" s="6"/>
      <c r="G7" s="7"/>
      <c r="H7" s="7"/>
      <c r="I7" s="7"/>
      <c r="J7" s="7"/>
      <c r="K7" s="6"/>
      <c r="L7" s="6"/>
      <c r="M7" s="6"/>
      <c r="N7" s="4"/>
      <c r="O7" s="16"/>
    </row>
    <row r="8" spans="1:15" ht="27.75" customHeight="1" x14ac:dyDescent="0.25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</sheetData>
  <mergeCells count="12">
    <mergeCell ref="A8:N8"/>
    <mergeCell ref="A3:A4"/>
    <mergeCell ref="B3:B4"/>
    <mergeCell ref="C3:C4"/>
    <mergeCell ref="D3:D4"/>
    <mergeCell ref="M3:M4"/>
    <mergeCell ref="N3:N4"/>
    <mergeCell ref="O3:O4"/>
    <mergeCell ref="A1:N1"/>
    <mergeCell ref="A2:N2"/>
    <mergeCell ref="E3:F3"/>
    <mergeCell ref="G3:L3"/>
  </mergeCells>
  <phoneticPr fontId="7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2021-03-31T12:42:27Z</cp:lastPrinted>
  <dcterms:created xsi:type="dcterms:W3CDTF">2008-04-16T08:15:00Z</dcterms:created>
  <dcterms:modified xsi:type="dcterms:W3CDTF">2021-04-01T05:10:51Z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